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o Chavez\Documents\Clientes\COPARMEX\Royal Prestige\"/>
    </mc:Choice>
  </mc:AlternateContent>
  <bookViews>
    <workbookView xWindow="0" yWindow="0" windowWidth="15345" windowHeight="5880"/>
  </bookViews>
  <sheets>
    <sheet name="Tabla de Amortización" sheetId="1" r:id="rId1"/>
    <sheet name="Plazo" sheetId="2" r:id="rId2"/>
    <sheet name="Tasa" sheetId="3" r:id="rId3"/>
    <sheet name="Formato Condicional" sheetId="5" r:id="rId4"/>
    <sheet name="Formato Condicional (2)" sheetId="6" r:id="rId5"/>
    <sheet name="Tabla de Amortización (2)" sheetId="4" state="hidden" r:id="rId6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6" l="1"/>
  <c r="F8" i="6"/>
  <c r="F7" i="6"/>
  <c r="F6" i="6"/>
  <c r="F5" i="6"/>
  <c r="F4" i="6"/>
  <c r="F3" i="6"/>
  <c r="F2" i="6"/>
  <c r="F3" i="5"/>
  <c r="F4" i="5"/>
  <c r="F5" i="5"/>
  <c r="F6" i="5"/>
  <c r="F7" i="5"/>
  <c r="F8" i="5"/>
  <c r="F9" i="5"/>
  <c r="F2" i="5"/>
  <c r="B12" i="3"/>
  <c r="B4" i="3"/>
  <c r="B7" i="3" s="1"/>
  <c r="B8" i="3" s="1"/>
  <c r="B4" i="2"/>
  <c r="B7" i="2" s="1"/>
  <c r="B8" i="2" s="1"/>
  <c r="B8" i="4"/>
  <c r="B4" i="4"/>
  <c r="B7" i="4"/>
</calcChain>
</file>

<file path=xl/sharedStrings.xml><?xml version="1.0" encoding="utf-8"?>
<sst xmlns="http://schemas.openxmlformats.org/spreadsheetml/2006/main" count="89" uniqueCount="34">
  <si>
    <t>Funciones  Financieras</t>
  </si>
  <si>
    <t>Precio</t>
  </si>
  <si>
    <t>Ahorro</t>
  </si>
  <si>
    <t>Crédito</t>
  </si>
  <si>
    <t>Abono</t>
  </si>
  <si>
    <t>Plazo (Meses)</t>
  </si>
  <si>
    <t>Tasa (%)</t>
  </si>
  <si>
    <t>Mes</t>
  </si>
  <si>
    <t>Saldo Inicial</t>
  </si>
  <si>
    <t>Interes</t>
  </si>
  <si>
    <t>Saldo Final</t>
  </si>
  <si>
    <t>Función PAGO()</t>
  </si>
  <si>
    <t>Función NPER()</t>
  </si>
  <si>
    <t>Función TASA()</t>
  </si>
  <si>
    <t>Tasa Mensual</t>
  </si>
  <si>
    <t>Tasa Anual</t>
  </si>
  <si>
    <t>Vendedor</t>
  </si>
  <si>
    <t>Fecha</t>
  </si>
  <si>
    <t>Articulo</t>
  </si>
  <si>
    <t>Cantidad</t>
  </si>
  <si>
    <t>Importe</t>
  </si>
  <si>
    <t>Ana</t>
  </si>
  <si>
    <t>Brenda</t>
  </si>
  <si>
    <t>Carlos</t>
  </si>
  <si>
    <t>Diego</t>
  </si>
  <si>
    <t>Cuchillo A</t>
  </si>
  <si>
    <t>Cuchillo B</t>
  </si>
  <si>
    <t>Hacha C</t>
  </si>
  <si>
    <t>Extractor X</t>
  </si>
  <si>
    <t>Extractor Y</t>
  </si>
  <si>
    <t>Juego de Sartenes XY</t>
  </si>
  <si>
    <t>Juego de Sartenes XX</t>
  </si>
  <si>
    <t>Afilador de cuchillos</t>
  </si>
  <si>
    <t>Indicador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</si>
</sst>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7" tint="0.59999389629810485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1" applyNumberFormat="0" applyAlignment="0" applyProtection="0"/>
    <xf numFmtId="0" fontId="4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1" fillId="9" borderId="0" applyNumberFormat="0" applyBorder="0" applyAlignment="0" applyProtection="0"/>
  </cellStyleXfs>
  <cellXfs count="35">
    <xf numFmtId="0" fontId="0" fillId="0" borderId="0" xfId="0"/>
    <xf numFmtId="0" fontId="3" fillId="10" borderId="0" xfId="0" applyFont="1" applyFill="1"/>
    <xf numFmtId="0" fontId="0" fillId="10" borderId="0" xfId="0" applyFill="1"/>
    <xf numFmtId="0" fontId="4" fillId="11" borderId="0" xfId="0" applyFont="1" applyFill="1"/>
    <xf numFmtId="44" fontId="0" fillId="12" borderId="0" xfId="1" applyFont="1" applyFill="1"/>
    <xf numFmtId="44" fontId="0" fillId="12" borderId="2" xfId="1" applyFont="1" applyFill="1" applyBorder="1"/>
    <xf numFmtId="0" fontId="0" fillId="12" borderId="0" xfId="0" applyFill="1" applyAlignment="1">
      <alignment horizontal="center"/>
    </xf>
    <xf numFmtId="9" fontId="0" fillId="12" borderId="0" xfId="0" applyNumberFormat="1" applyFill="1" applyAlignment="1">
      <alignment horizontal="center"/>
    </xf>
    <xf numFmtId="0" fontId="4" fillId="11" borderId="0" xfId="0" applyFont="1" applyFill="1" applyAlignment="1">
      <alignment horizontal="center"/>
    </xf>
    <xf numFmtId="0" fontId="1" fillId="9" borderId="0" xfId="10"/>
    <xf numFmtId="0" fontId="4" fillId="8" borderId="0" xfId="9" applyAlignment="1">
      <alignment horizontal="center"/>
    </xf>
    <xf numFmtId="8" fontId="0" fillId="12" borderId="0" xfId="1" applyNumberFormat="1" applyFont="1" applyFill="1"/>
    <xf numFmtId="8" fontId="0" fillId="10" borderId="0" xfId="0" applyNumberFormat="1" applyFill="1"/>
    <xf numFmtId="0" fontId="2" fillId="2" borderId="1" xfId="3"/>
    <xf numFmtId="0" fontId="5" fillId="12" borderId="0" xfId="0" applyFont="1" applyFill="1" applyAlignment="1">
      <alignment horizontal="center"/>
    </xf>
    <xf numFmtId="44" fontId="0" fillId="12" borderId="0" xfId="1" applyFont="1" applyFill="1" applyProtection="1">
      <protection locked="0"/>
    </xf>
    <xf numFmtId="44" fontId="0" fillId="12" borderId="2" xfId="1" applyFont="1" applyFill="1" applyBorder="1" applyProtection="1">
      <protection locked="0"/>
    </xf>
    <xf numFmtId="9" fontId="0" fillId="12" borderId="0" xfId="0" applyNumberFormat="1" applyFill="1" applyAlignment="1" applyProtection="1">
      <alignment horizontal="center"/>
      <protection locked="0"/>
    </xf>
    <xf numFmtId="8" fontId="0" fillId="12" borderId="0" xfId="1" applyNumberFormat="1" applyFont="1" applyFill="1" applyProtection="1">
      <protection locked="0"/>
    </xf>
    <xf numFmtId="8" fontId="0" fillId="10" borderId="0" xfId="0" applyNumberFormat="1" applyFill="1" applyProtection="1">
      <protection locked="0"/>
    </xf>
    <xf numFmtId="0" fontId="2" fillId="2" borderId="1" xfId="3" applyAlignment="1" applyProtection="1">
      <alignment horizontal="center"/>
      <protection locked="0"/>
    </xf>
    <xf numFmtId="0" fontId="4" fillId="7" borderId="0" xfId="8"/>
    <xf numFmtId="0" fontId="0" fillId="12" borderId="0" xfId="0" applyFill="1" applyAlignment="1" applyProtection="1">
      <alignment horizontal="center"/>
      <protection locked="0"/>
    </xf>
    <xf numFmtId="9" fontId="2" fillId="2" borderId="1" xfId="3" applyNumberFormat="1" applyAlignment="1" applyProtection="1">
      <alignment horizontal="center"/>
      <protection locked="0"/>
    </xf>
    <xf numFmtId="9" fontId="2" fillId="2" borderId="1" xfId="2" applyFont="1" applyFill="1" applyBorder="1" applyAlignment="1" applyProtection="1">
      <alignment horizontal="center"/>
      <protection locked="0"/>
    </xf>
    <xf numFmtId="9" fontId="5" fillId="12" borderId="0" xfId="0" applyNumberFormat="1" applyFont="1" applyFill="1" applyAlignment="1">
      <alignment horizontal="center"/>
    </xf>
    <xf numFmtId="0" fontId="0" fillId="13" borderId="0" xfId="0" applyFill="1"/>
    <xf numFmtId="0" fontId="1" fillId="6" borderId="0" xfId="7"/>
    <xf numFmtId="0" fontId="4" fillId="3" borderId="0" xfId="4" applyAlignment="1">
      <alignment horizontal="center"/>
    </xf>
    <xf numFmtId="14" fontId="1" fillId="5" borderId="3" xfId="6" applyNumberFormat="1" applyBorder="1"/>
    <xf numFmtId="0" fontId="0" fillId="5" borderId="4" xfId="6" applyFont="1" applyBorder="1"/>
    <xf numFmtId="44" fontId="1" fillId="5" borderId="4" xfId="1" applyFill="1" applyBorder="1"/>
    <xf numFmtId="44" fontId="1" fillId="4" borderId="0" xfId="5" applyNumberFormat="1"/>
    <xf numFmtId="0" fontId="1" fillId="5" borderId="0" xfId="6" applyAlignment="1">
      <alignment horizontal="center"/>
    </xf>
    <xf numFmtId="0" fontId="0" fillId="13" borderId="3" xfId="0" applyFill="1" applyBorder="1"/>
  </cellXfs>
  <cellStyles count="11">
    <cellStyle name="20% - Énfasis1" xfId="5" builtinId="30"/>
    <cellStyle name="40% - Énfasis1" xfId="6" builtinId="31"/>
    <cellStyle name="60% - Énfasis1" xfId="7" builtinId="32"/>
    <cellStyle name="60% - Énfasis6" xfId="10" builtinId="52"/>
    <cellStyle name="Cálculo" xfId="3" builtinId="22"/>
    <cellStyle name="Énfasis1" xfId="4" builtinId="29"/>
    <cellStyle name="Énfasis2" xfId="8" builtinId="33"/>
    <cellStyle name="Énfasis6" xfId="9" builtinId="49"/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0</xdr:row>
      <xdr:rowOff>158750</xdr:rowOff>
    </xdr:from>
    <xdr:to>
      <xdr:col>7</xdr:col>
      <xdr:colOff>393700</xdr:colOff>
      <xdr:row>5</xdr:row>
      <xdr:rowOff>76200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C2AC239E-6931-4699-85FE-9D03FEB5456A}"/>
            </a:ext>
          </a:extLst>
        </xdr:cNvPr>
        <xdr:cNvSpPr txBox="1"/>
      </xdr:nvSpPr>
      <xdr:spPr>
        <a:xfrm>
          <a:off x="1943100" y="158750"/>
          <a:ext cx="3422650" cy="869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Juan le prestó a Ana $5,000 pesos a una tasa del 30% anual.</a:t>
          </a:r>
        </a:p>
        <a:p>
          <a:r>
            <a:rPr lang="es-MX" sz="1100"/>
            <a:t>Juan le dijo que sus pagos mensuales serían de $907.75</a:t>
          </a:r>
        </a:p>
        <a:p>
          <a:r>
            <a:rPr lang="es-MX" sz="1100"/>
            <a:t>¿En cuantos</a:t>
          </a:r>
          <a:r>
            <a:rPr lang="es-MX" sz="1100" baseline="0"/>
            <a:t> meses liquidará Ana su deuda?</a:t>
          </a:r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5953</xdr:colOff>
      <xdr:row>0</xdr:row>
      <xdr:rowOff>178594</xdr:rowOff>
    </xdr:from>
    <xdr:to>
      <xdr:col>7</xdr:col>
      <xdr:colOff>345281</xdr:colOff>
      <xdr:row>6</xdr:row>
      <xdr:rowOff>101203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608E021-C8EA-4863-BAE5-54ECBF9345C7}"/>
            </a:ext>
          </a:extLst>
        </xdr:cNvPr>
        <xdr:cNvSpPr txBox="1"/>
      </xdr:nvSpPr>
      <xdr:spPr>
        <a:xfrm>
          <a:off x="1946672" y="178594"/>
          <a:ext cx="3387328" cy="106560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Juan le prestó $4,000 pesos a Ana, la</a:t>
          </a:r>
          <a:r>
            <a:rPr lang="es-MX" sz="1100" baseline="0"/>
            <a:t> deuda durará por 6 meses.</a:t>
          </a:r>
        </a:p>
        <a:p>
          <a:r>
            <a:rPr lang="es-MX" sz="1100" baseline="0"/>
            <a:t>El pago mensual que Ana realiza a Juan es de $726.20.</a:t>
          </a:r>
        </a:p>
        <a:p>
          <a:endParaRPr lang="es-MX" sz="1100" baseline="0"/>
        </a:p>
        <a:p>
          <a:r>
            <a:rPr lang="es-MX" sz="1100" baseline="0"/>
            <a:t>¿Cual es la tasa de interés que Ana esta pagando?</a:t>
          </a:r>
          <a:endParaRPr lang="es-MX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285750</xdr:colOff>
      <xdr:row>0</xdr:row>
      <xdr:rowOff>77392</xdr:rowOff>
    </xdr:from>
    <xdr:to>
      <xdr:col>9</xdr:col>
      <xdr:colOff>297656</xdr:colOff>
      <xdr:row>6</xdr:row>
      <xdr:rowOff>71438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302C4B6-150F-4196-943A-FD9E1B42D426}"/>
            </a:ext>
          </a:extLst>
        </xdr:cNvPr>
        <xdr:cNvSpPr txBox="1"/>
      </xdr:nvSpPr>
      <xdr:spPr>
        <a:xfrm>
          <a:off x="5339953" y="77392"/>
          <a:ext cx="2297906" cy="1137046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Aplica</a:t>
          </a:r>
          <a:r>
            <a:rPr lang="es-MX" sz="1100" baseline="0"/>
            <a:t> el formato condicional para el importe, de acuerdo a las siguientes reglas:</a:t>
          </a:r>
        </a:p>
        <a:p>
          <a:r>
            <a:rPr lang="es-MX" sz="1100" baseline="0"/>
            <a:t>Verde - mayor a 40,000</a:t>
          </a:r>
        </a:p>
        <a:p>
          <a:r>
            <a:rPr lang="es-MX" sz="1100" baseline="0"/>
            <a:t>Amarillo - mayor a 10,000</a:t>
          </a:r>
        </a:p>
        <a:p>
          <a:r>
            <a:rPr lang="es-MX" sz="1100" baseline="0"/>
            <a:t>Rojo - menor o igual a 10,000</a:t>
          </a:r>
          <a:endParaRPr lang="es-MX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160734</xdr:colOff>
      <xdr:row>0</xdr:row>
      <xdr:rowOff>0</xdr:rowOff>
    </xdr:from>
    <xdr:to>
      <xdr:col>9</xdr:col>
      <xdr:colOff>398859</xdr:colOff>
      <xdr:row>8</xdr:row>
      <xdr:rowOff>166686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012BDBF-028B-41A1-8D77-FD0DE0092C15}"/>
            </a:ext>
          </a:extLst>
        </xdr:cNvPr>
        <xdr:cNvSpPr txBox="1"/>
      </xdr:nvSpPr>
      <xdr:spPr>
        <a:xfrm>
          <a:off x="5976937" y="0"/>
          <a:ext cx="1762125" cy="1690686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Aplica</a:t>
          </a:r>
          <a:r>
            <a:rPr lang="es-MX" sz="1100" baseline="0"/>
            <a:t> el formato condicional para el de iconos para ver indicadores gráficos, de acuerdo a las siguientes reglas:</a:t>
          </a:r>
        </a:p>
        <a:p>
          <a:r>
            <a:rPr lang="es-MX" sz="1100" baseline="0"/>
            <a:t>Verde - mayor a 40,000</a:t>
          </a:r>
        </a:p>
        <a:p>
          <a:r>
            <a:rPr lang="es-MX" sz="1100" baseline="0"/>
            <a:t>Amarillo - mayor a 10,000</a:t>
          </a:r>
        </a:p>
        <a:p>
          <a:r>
            <a:rPr lang="es-MX" sz="1100" baseline="0"/>
            <a:t>Rojo - menor o igual a 10,000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showGridLines="0" tabSelected="1" zoomScale="170" zoomScaleNormal="170" workbookViewId="0">
      <selection activeCell="D11" sqref="D11"/>
    </sheetView>
  </sheetViews>
  <sheetFormatPr baseColWidth="10" defaultRowHeight="15" x14ac:dyDescent="0.25"/>
  <cols>
    <col min="1" max="1" width="12.85546875" style="2" customWidth="1"/>
    <col min="2" max="2" width="12.140625" style="2" bestFit="1" customWidth="1"/>
    <col min="3" max="3" width="4.5703125" style="2" customWidth="1"/>
    <col min="4" max="16384" width="11.42578125" style="2"/>
  </cols>
  <sheetData>
    <row r="1" spans="1:8" x14ac:dyDescent="0.25">
      <c r="A1" s="1" t="s">
        <v>0</v>
      </c>
      <c r="D1" s="8" t="s">
        <v>7</v>
      </c>
      <c r="E1" s="8" t="s">
        <v>8</v>
      </c>
      <c r="F1" s="8" t="s">
        <v>9</v>
      </c>
      <c r="G1" s="8" t="s">
        <v>4</v>
      </c>
      <c r="H1" s="8" t="s">
        <v>10</v>
      </c>
    </row>
    <row r="2" spans="1:8" x14ac:dyDescent="0.25">
      <c r="A2" s="3" t="s">
        <v>1</v>
      </c>
      <c r="B2" s="4">
        <v>10000</v>
      </c>
      <c r="D2" s="10">
        <v>1</v>
      </c>
      <c r="F2" s="9"/>
      <c r="H2" s="9"/>
    </row>
    <row r="3" spans="1:8" x14ac:dyDescent="0.25">
      <c r="A3" s="3" t="s">
        <v>2</v>
      </c>
      <c r="B3" s="4">
        <v>6000</v>
      </c>
      <c r="D3" s="10">
        <v>2</v>
      </c>
      <c r="F3" s="9"/>
      <c r="H3" s="9"/>
    </row>
    <row r="4" spans="1:8" x14ac:dyDescent="0.25">
      <c r="A4" s="3" t="s">
        <v>3</v>
      </c>
      <c r="B4" s="5"/>
      <c r="D4" s="10">
        <v>3</v>
      </c>
      <c r="F4" s="9"/>
      <c r="H4" s="9"/>
    </row>
    <row r="5" spans="1:8" x14ac:dyDescent="0.25">
      <c r="A5" s="3" t="s">
        <v>5</v>
      </c>
      <c r="B5" s="6">
        <v>6</v>
      </c>
      <c r="D5" s="10">
        <v>4</v>
      </c>
      <c r="F5" s="9"/>
      <c r="H5" s="9"/>
    </row>
    <row r="6" spans="1:8" x14ac:dyDescent="0.25">
      <c r="A6" s="3" t="s">
        <v>6</v>
      </c>
      <c r="B6" s="7">
        <v>0.3</v>
      </c>
      <c r="D6" s="10">
        <v>5</v>
      </c>
      <c r="F6" s="9"/>
      <c r="H6" s="9"/>
    </row>
    <row r="7" spans="1:8" x14ac:dyDescent="0.25">
      <c r="A7" s="3" t="s">
        <v>4</v>
      </c>
      <c r="B7" s="4"/>
      <c r="D7" s="10">
        <v>6</v>
      </c>
      <c r="F7" s="9"/>
      <c r="H7" s="9"/>
    </row>
    <row r="8" spans="1:8" x14ac:dyDescent="0.25">
      <c r="B8" s="13"/>
    </row>
    <row r="10" spans="1:8" x14ac:dyDescent="0.25">
      <c r="A10" s="2" t="s">
        <v>11</v>
      </c>
    </row>
    <row r="11" spans="1:8" x14ac:dyDescent="0.25">
      <c r="A11" s="1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zoomScale="150" zoomScaleNormal="150" workbookViewId="0">
      <selection activeCell="A11" sqref="A11"/>
    </sheetView>
  </sheetViews>
  <sheetFormatPr baseColWidth="10" defaultRowHeight="15" x14ac:dyDescent="0.25"/>
  <cols>
    <col min="1" max="1" width="12.85546875" style="2" customWidth="1"/>
    <col min="2" max="2" width="11.42578125" style="2"/>
    <col min="3" max="3" width="4.5703125" style="2" customWidth="1"/>
    <col min="4" max="16384" width="11.42578125" style="2"/>
  </cols>
  <sheetData>
    <row r="1" spans="1:2" x14ac:dyDescent="0.25">
      <c r="A1" s="1" t="s">
        <v>0</v>
      </c>
    </row>
    <row r="2" spans="1:2" x14ac:dyDescent="0.25">
      <c r="A2" s="3" t="s">
        <v>1</v>
      </c>
      <c r="B2" s="15">
        <v>12000</v>
      </c>
    </row>
    <row r="3" spans="1:2" x14ac:dyDescent="0.25">
      <c r="A3" s="3" t="s">
        <v>2</v>
      </c>
      <c r="B3" s="15">
        <v>7000</v>
      </c>
    </row>
    <row r="4" spans="1:2" x14ac:dyDescent="0.25">
      <c r="A4" s="3" t="s">
        <v>3</v>
      </c>
      <c r="B4" s="16">
        <f>B2-B3</f>
        <v>5000</v>
      </c>
    </row>
    <row r="5" spans="1:2" x14ac:dyDescent="0.25">
      <c r="A5" s="3" t="s">
        <v>5</v>
      </c>
      <c r="B5" s="14">
        <v>6</v>
      </c>
    </row>
    <row r="6" spans="1:2" x14ac:dyDescent="0.25">
      <c r="A6" s="3" t="s">
        <v>6</v>
      </c>
      <c r="B6" s="17">
        <v>0.3</v>
      </c>
    </row>
    <row r="7" spans="1:2" x14ac:dyDescent="0.25">
      <c r="A7" s="3" t="s">
        <v>4</v>
      </c>
      <c r="B7" s="18">
        <f>PMT(B6/12,B5,B4)</f>
        <v>-907.74985530937727</v>
      </c>
    </row>
    <row r="8" spans="1:2" x14ac:dyDescent="0.25">
      <c r="B8" s="19">
        <f>B7*-1</f>
        <v>907.74985530937727</v>
      </c>
    </row>
    <row r="10" spans="1:2" x14ac:dyDescent="0.25">
      <c r="A10" s="2" t="s">
        <v>12</v>
      </c>
    </row>
    <row r="11" spans="1:2" x14ac:dyDescent="0.25">
      <c r="A11" s="20"/>
    </row>
  </sheetData>
  <sheetProtection algorithmName="SHA-512" hashValue="t2MdkMAMO38sPCT+Yp4lU7FG+cv4/kN4RozuZqhw8TMPIxkbNAvqypics2YVSpci9bz1C1gRUcmTIYhk+OK2Gw==" saltValue="/nZm88N59OTD2WHtwH3Alg==" spinCount="100000" sheet="1" objects="1" scenarios="1" selectLockedCells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zoomScale="160" zoomScaleNormal="160" workbookViewId="0">
      <selection activeCell="A12" sqref="A12"/>
    </sheetView>
  </sheetViews>
  <sheetFormatPr baseColWidth="10" defaultRowHeight="15" x14ac:dyDescent="0.25"/>
  <cols>
    <col min="1" max="1" width="12.85546875" style="2" customWidth="1"/>
    <col min="2" max="2" width="11.7109375" style="2" bestFit="1" customWidth="1"/>
    <col min="3" max="3" width="4.5703125" style="2" customWidth="1"/>
    <col min="4" max="16384" width="11.42578125" style="2"/>
  </cols>
  <sheetData>
    <row r="1" spans="1:2" x14ac:dyDescent="0.25">
      <c r="A1" s="1" t="s">
        <v>0</v>
      </c>
    </row>
    <row r="2" spans="1:2" x14ac:dyDescent="0.25">
      <c r="A2" s="3" t="s">
        <v>1</v>
      </c>
      <c r="B2" s="15">
        <v>10000</v>
      </c>
    </row>
    <row r="3" spans="1:2" x14ac:dyDescent="0.25">
      <c r="A3" s="3" t="s">
        <v>2</v>
      </c>
      <c r="B3" s="15">
        <v>6000</v>
      </c>
    </row>
    <row r="4" spans="1:2" x14ac:dyDescent="0.25">
      <c r="A4" s="3" t="s">
        <v>3</v>
      </c>
      <c r="B4" s="16">
        <f>B2-B3</f>
        <v>4000</v>
      </c>
    </row>
    <row r="5" spans="1:2" x14ac:dyDescent="0.25">
      <c r="A5" s="3" t="s">
        <v>5</v>
      </c>
      <c r="B5" s="22">
        <v>6</v>
      </c>
    </row>
    <row r="6" spans="1:2" x14ac:dyDescent="0.25">
      <c r="A6" s="3" t="s">
        <v>6</v>
      </c>
      <c r="B6" s="25">
        <v>0.3</v>
      </c>
    </row>
    <row r="7" spans="1:2" x14ac:dyDescent="0.25">
      <c r="A7" s="3" t="s">
        <v>4</v>
      </c>
      <c r="B7" s="18">
        <f>PMT(B6/12,B5,B4)</f>
        <v>-726.1998842475017</v>
      </c>
    </row>
    <row r="8" spans="1:2" x14ac:dyDescent="0.25">
      <c r="B8" s="19">
        <f>B7*-1</f>
        <v>726.1998842475017</v>
      </c>
    </row>
    <row r="10" spans="1:2" x14ac:dyDescent="0.25">
      <c r="A10" s="2" t="s">
        <v>13</v>
      </c>
    </row>
    <row r="11" spans="1:2" x14ac:dyDescent="0.25">
      <c r="A11" s="21" t="s">
        <v>14</v>
      </c>
      <c r="B11" s="21" t="s">
        <v>15</v>
      </c>
    </row>
    <row r="12" spans="1:2" x14ac:dyDescent="0.25">
      <c r="A12" s="23"/>
      <c r="B12" s="24">
        <f>A12*12</f>
        <v>0</v>
      </c>
    </row>
  </sheetData>
  <sheetProtection algorithmName="SHA-512" hashValue="PFBbvJ3wAnWmcvoBqvmhhA4YDgrv7rFEShixsRvLXaS3VZDRB3E3BWencG3lWBb2rL02rLD7iGVqiNksXYOiKg==" saltValue="G0kOHj8L+VfXJhpGVatfoA==" spinCount="100000" sheet="1" objects="1" scenarios="1" selectLockedCells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showGridLines="0" zoomScale="160" zoomScaleNormal="160" workbookViewId="0">
      <selection activeCell="G10" sqref="G10"/>
    </sheetView>
  </sheetViews>
  <sheetFormatPr baseColWidth="10" defaultRowHeight="15" x14ac:dyDescent="0.25"/>
  <cols>
    <col min="1" max="1" width="9.85546875" style="26" customWidth="1"/>
    <col min="2" max="2" width="11.42578125" style="26"/>
    <col min="3" max="3" width="19.7109375" style="26" bestFit="1" customWidth="1"/>
    <col min="4" max="4" width="11.7109375" style="26" bestFit="1" customWidth="1"/>
    <col min="5" max="5" width="11.42578125" style="26"/>
    <col min="6" max="6" width="11.7109375" style="26" bestFit="1" customWidth="1"/>
    <col min="7" max="16384" width="11.42578125" style="26"/>
  </cols>
  <sheetData>
    <row r="1" spans="1:6" x14ac:dyDescent="0.25">
      <c r="A1" s="28" t="s">
        <v>16</v>
      </c>
      <c r="B1" s="28" t="s">
        <v>17</v>
      </c>
      <c r="C1" s="28" t="s">
        <v>18</v>
      </c>
      <c r="D1" s="28" t="s">
        <v>1</v>
      </c>
      <c r="E1" s="28" t="s">
        <v>19</v>
      </c>
      <c r="F1" s="28" t="s">
        <v>20</v>
      </c>
    </row>
    <row r="2" spans="1:6" x14ac:dyDescent="0.25">
      <c r="A2" s="27" t="s">
        <v>21</v>
      </c>
      <c r="B2" s="29">
        <v>42917</v>
      </c>
      <c r="C2" s="30" t="s">
        <v>25</v>
      </c>
      <c r="D2" s="31">
        <v>500</v>
      </c>
      <c r="E2" s="33">
        <v>2</v>
      </c>
      <c r="F2" s="32">
        <f>D2*E2</f>
        <v>1000</v>
      </c>
    </row>
    <row r="3" spans="1:6" x14ac:dyDescent="0.25">
      <c r="A3" s="27" t="s">
        <v>22</v>
      </c>
      <c r="B3" s="29">
        <v>42918</v>
      </c>
      <c r="C3" s="30" t="s">
        <v>26</v>
      </c>
      <c r="D3" s="31">
        <v>550</v>
      </c>
      <c r="E3" s="33">
        <v>2</v>
      </c>
      <c r="F3" s="32">
        <f t="shared" ref="F3:F9" si="0">D3*E3</f>
        <v>1100</v>
      </c>
    </row>
    <row r="4" spans="1:6" x14ac:dyDescent="0.25">
      <c r="A4" s="27" t="s">
        <v>23</v>
      </c>
      <c r="B4" s="29">
        <v>42919</v>
      </c>
      <c r="C4" s="30" t="s">
        <v>27</v>
      </c>
      <c r="D4" s="31">
        <v>600</v>
      </c>
      <c r="E4" s="33">
        <v>2</v>
      </c>
      <c r="F4" s="32">
        <f t="shared" si="0"/>
        <v>1200</v>
      </c>
    </row>
    <row r="5" spans="1:6" x14ac:dyDescent="0.25">
      <c r="A5" s="27" t="s">
        <v>24</v>
      </c>
      <c r="B5" s="29">
        <v>42920</v>
      </c>
      <c r="C5" s="30" t="s">
        <v>28</v>
      </c>
      <c r="D5" s="31">
        <v>15000</v>
      </c>
      <c r="E5" s="33">
        <v>4</v>
      </c>
      <c r="F5" s="32">
        <f t="shared" si="0"/>
        <v>60000</v>
      </c>
    </row>
    <row r="6" spans="1:6" x14ac:dyDescent="0.25">
      <c r="A6" s="27" t="s">
        <v>21</v>
      </c>
      <c r="B6" s="29">
        <v>42921</v>
      </c>
      <c r="C6" s="30" t="s">
        <v>29</v>
      </c>
      <c r="D6" s="31">
        <v>15500</v>
      </c>
      <c r="E6" s="33">
        <v>2</v>
      </c>
      <c r="F6" s="32">
        <f t="shared" si="0"/>
        <v>31000</v>
      </c>
    </row>
    <row r="7" spans="1:6" x14ac:dyDescent="0.25">
      <c r="A7" s="27" t="s">
        <v>22</v>
      </c>
      <c r="B7" s="29">
        <v>42922</v>
      </c>
      <c r="C7" s="30" t="s">
        <v>31</v>
      </c>
      <c r="D7" s="31">
        <v>5000</v>
      </c>
      <c r="E7" s="33">
        <v>10</v>
      </c>
      <c r="F7" s="32">
        <f t="shared" si="0"/>
        <v>50000</v>
      </c>
    </row>
    <row r="8" spans="1:6" x14ac:dyDescent="0.25">
      <c r="A8" s="27" t="s">
        <v>23</v>
      </c>
      <c r="B8" s="29">
        <v>42923</v>
      </c>
      <c r="C8" s="30" t="s">
        <v>30</v>
      </c>
      <c r="D8" s="31">
        <v>6000</v>
      </c>
      <c r="E8" s="33">
        <v>10</v>
      </c>
      <c r="F8" s="32">
        <f t="shared" si="0"/>
        <v>60000</v>
      </c>
    </row>
    <row r="9" spans="1:6" x14ac:dyDescent="0.25">
      <c r="A9" s="27" t="s">
        <v>24</v>
      </c>
      <c r="B9" s="29">
        <v>42924</v>
      </c>
      <c r="C9" s="30" t="s">
        <v>32</v>
      </c>
      <c r="D9" s="31">
        <v>800</v>
      </c>
      <c r="E9" s="33">
        <v>8</v>
      </c>
      <c r="F9" s="32">
        <f t="shared" si="0"/>
        <v>6400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showGridLines="0" zoomScale="160" zoomScaleNormal="160" workbookViewId="0">
      <selection activeCell="F11" sqref="F11"/>
    </sheetView>
  </sheetViews>
  <sheetFormatPr baseColWidth="10" defaultRowHeight="15" x14ac:dyDescent="0.25"/>
  <cols>
    <col min="1" max="1" width="9.85546875" style="26" customWidth="1"/>
    <col min="2" max="2" width="11.42578125" style="26"/>
    <col min="3" max="3" width="19.7109375" style="26" customWidth="1"/>
    <col min="4" max="4" width="11.7109375" style="26" customWidth="1"/>
    <col min="5" max="5" width="11.42578125" style="26"/>
    <col min="6" max="6" width="11.7109375" style="26" customWidth="1"/>
    <col min="7" max="16384" width="11.42578125" style="26"/>
  </cols>
  <sheetData>
    <row r="1" spans="1:7" x14ac:dyDescent="0.25">
      <c r="A1" s="28" t="s">
        <v>16</v>
      </c>
      <c r="B1" s="28" t="s">
        <v>17</v>
      </c>
      <c r="C1" s="28" t="s">
        <v>18</v>
      </c>
      <c r="D1" s="28" t="s">
        <v>1</v>
      </c>
      <c r="E1" s="28" t="s">
        <v>19</v>
      </c>
      <c r="F1" s="28" t="s">
        <v>20</v>
      </c>
      <c r="G1" s="28" t="s">
        <v>33</v>
      </c>
    </row>
    <row r="2" spans="1:7" x14ac:dyDescent="0.25">
      <c r="A2" s="27" t="s">
        <v>21</v>
      </c>
      <c r="B2" s="29">
        <v>42917</v>
      </c>
      <c r="C2" s="30" t="s">
        <v>25</v>
      </c>
      <c r="D2" s="31">
        <v>500</v>
      </c>
      <c r="E2" s="33">
        <v>2</v>
      </c>
      <c r="F2" s="32">
        <f>D2*E2</f>
        <v>1000</v>
      </c>
      <c r="G2" s="34"/>
    </row>
    <row r="3" spans="1:7" x14ac:dyDescent="0.25">
      <c r="A3" s="27" t="s">
        <v>22</v>
      </c>
      <c r="B3" s="29">
        <v>42918</v>
      </c>
      <c r="C3" s="30" t="s">
        <v>26</v>
      </c>
      <c r="D3" s="31">
        <v>550</v>
      </c>
      <c r="E3" s="33">
        <v>2</v>
      </c>
      <c r="F3" s="32">
        <f t="shared" ref="F3:F9" si="0">D3*E3</f>
        <v>1100</v>
      </c>
      <c r="G3" s="34"/>
    </row>
    <row r="4" spans="1:7" x14ac:dyDescent="0.25">
      <c r="A4" s="27" t="s">
        <v>23</v>
      </c>
      <c r="B4" s="29">
        <v>42919</v>
      </c>
      <c r="C4" s="30" t="s">
        <v>27</v>
      </c>
      <c r="D4" s="31">
        <v>600</v>
      </c>
      <c r="E4" s="33">
        <v>2</v>
      </c>
      <c r="F4" s="32">
        <f t="shared" si="0"/>
        <v>1200</v>
      </c>
      <c r="G4" s="34"/>
    </row>
    <row r="5" spans="1:7" x14ac:dyDescent="0.25">
      <c r="A5" s="27" t="s">
        <v>24</v>
      </c>
      <c r="B5" s="29">
        <v>42920</v>
      </c>
      <c r="C5" s="30" t="s">
        <v>28</v>
      </c>
      <c r="D5" s="31">
        <v>15000</v>
      </c>
      <c r="E5" s="33">
        <v>4</v>
      </c>
      <c r="F5" s="32">
        <f t="shared" si="0"/>
        <v>60000</v>
      </c>
      <c r="G5" s="34"/>
    </row>
    <row r="6" spans="1:7" x14ac:dyDescent="0.25">
      <c r="A6" s="27" t="s">
        <v>21</v>
      </c>
      <c r="B6" s="29">
        <v>42921</v>
      </c>
      <c r="C6" s="30" t="s">
        <v>29</v>
      </c>
      <c r="D6" s="31">
        <v>15500</v>
      </c>
      <c r="E6" s="33">
        <v>2</v>
      </c>
      <c r="F6" s="32">
        <f t="shared" si="0"/>
        <v>31000</v>
      </c>
      <c r="G6" s="34"/>
    </row>
    <row r="7" spans="1:7" x14ac:dyDescent="0.25">
      <c r="A7" s="27" t="s">
        <v>22</v>
      </c>
      <c r="B7" s="29">
        <v>42922</v>
      </c>
      <c r="C7" s="30" t="s">
        <v>31</v>
      </c>
      <c r="D7" s="31">
        <v>5000</v>
      </c>
      <c r="E7" s="33">
        <v>10</v>
      </c>
      <c r="F7" s="32">
        <f t="shared" si="0"/>
        <v>50000</v>
      </c>
      <c r="G7" s="34"/>
    </row>
    <row r="8" spans="1:7" x14ac:dyDescent="0.25">
      <c r="A8" s="27" t="s">
        <v>23</v>
      </c>
      <c r="B8" s="29">
        <v>42923</v>
      </c>
      <c r="C8" s="30" t="s">
        <v>30</v>
      </c>
      <c r="D8" s="31">
        <v>6000</v>
      </c>
      <c r="E8" s="33">
        <v>10</v>
      </c>
      <c r="F8" s="32">
        <f t="shared" si="0"/>
        <v>60000</v>
      </c>
      <c r="G8" s="34"/>
    </row>
    <row r="9" spans="1:7" x14ac:dyDescent="0.25">
      <c r="A9" s="27" t="s">
        <v>24</v>
      </c>
      <c r="B9" s="29">
        <v>42924</v>
      </c>
      <c r="C9" s="30" t="s">
        <v>32</v>
      </c>
      <c r="D9" s="31">
        <v>800</v>
      </c>
      <c r="E9" s="33">
        <v>8</v>
      </c>
      <c r="F9" s="32">
        <f t="shared" si="0"/>
        <v>6400</v>
      </c>
      <c r="G9" s="34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showGridLines="0" zoomScale="150" zoomScaleNormal="150" workbookViewId="0">
      <selection sqref="A1:XFD1048576"/>
    </sheetView>
  </sheetViews>
  <sheetFormatPr baseColWidth="10" defaultRowHeight="15" x14ac:dyDescent="0.25"/>
  <cols>
    <col min="1" max="1" width="12.85546875" style="2" customWidth="1"/>
    <col min="2" max="2" width="11.42578125" style="2"/>
    <col min="3" max="3" width="4.5703125" style="2" customWidth="1"/>
    <col min="4" max="16384" width="11.42578125" style="2"/>
  </cols>
  <sheetData>
    <row r="1" spans="1:8" x14ac:dyDescent="0.25">
      <c r="A1" s="1" t="s">
        <v>0</v>
      </c>
      <c r="D1" s="8" t="s">
        <v>7</v>
      </c>
      <c r="E1" s="8" t="s">
        <v>8</v>
      </c>
      <c r="F1" s="8" t="s">
        <v>9</v>
      </c>
      <c r="G1" s="8" t="s">
        <v>4</v>
      </c>
      <c r="H1" s="8" t="s">
        <v>10</v>
      </c>
    </row>
    <row r="2" spans="1:8" x14ac:dyDescent="0.25">
      <c r="A2" s="3" t="s">
        <v>1</v>
      </c>
      <c r="B2" s="4">
        <v>10000</v>
      </c>
      <c r="D2" s="10">
        <v>1</v>
      </c>
      <c r="F2" s="9"/>
      <c r="H2" s="9"/>
    </row>
    <row r="3" spans="1:8" x14ac:dyDescent="0.25">
      <c r="A3" s="3" t="s">
        <v>2</v>
      </c>
      <c r="B3" s="4">
        <v>6000</v>
      </c>
      <c r="D3" s="10">
        <v>2</v>
      </c>
      <c r="F3" s="9"/>
      <c r="H3" s="9"/>
    </row>
    <row r="4" spans="1:8" x14ac:dyDescent="0.25">
      <c r="A4" s="3" t="s">
        <v>3</v>
      </c>
      <c r="B4" s="5">
        <f>B2-B3</f>
        <v>4000</v>
      </c>
      <c r="D4" s="10">
        <v>3</v>
      </c>
      <c r="F4" s="9"/>
      <c r="H4" s="9"/>
    </row>
    <row r="5" spans="1:8" x14ac:dyDescent="0.25">
      <c r="A5" s="3" t="s">
        <v>5</v>
      </c>
      <c r="B5" s="6">
        <v>6</v>
      </c>
      <c r="D5" s="10">
        <v>4</v>
      </c>
      <c r="F5" s="9"/>
      <c r="H5" s="9"/>
    </row>
    <row r="6" spans="1:8" x14ac:dyDescent="0.25">
      <c r="A6" s="3" t="s">
        <v>6</v>
      </c>
      <c r="B6" s="7">
        <v>0.3</v>
      </c>
      <c r="D6" s="10">
        <v>5</v>
      </c>
      <c r="F6" s="9"/>
      <c r="H6" s="9"/>
    </row>
    <row r="7" spans="1:8" x14ac:dyDescent="0.25">
      <c r="A7" s="3" t="s">
        <v>4</v>
      </c>
      <c r="B7" s="11">
        <f>PMT(B6/12,B5,B4)</f>
        <v>-726.1998842475017</v>
      </c>
      <c r="D7" s="10">
        <v>6</v>
      </c>
      <c r="F7" s="9"/>
      <c r="H7" s="9"/>
    </row>
    <row r="8" spans="1:8" x14ac:dyDescent="0.25">
      <c r="B8" s="12">
        <f>B7*-1</f>
        <v>726.1998842475017</v>
      </c>
    </row>
    <row r="10" spans="1:8" x14ac:dyDescent="0.25">
      <c r="A10" s="2" t="s">
        <v>11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Tabla de Amortización</vt:lpstr>
      <vt:lpstr>Plazo</vt:lpstr>
      <vt:lpstr>Tasa</vt:lpstr>
      <vt:lpstr>Formato Condicional</vt:lpstr>
      <vt:lpstr>Formato Condicional (2)</vt:lpstr>
      <vt:lpstr>Tabla de Amortización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Chavez Castillo</dc:creator>
  <cp:lastModifiedBy>Alejandro Chavez Castillo</cp:lastModifiedBy>
  <dcterms:created xsi:type="dcterms:W3CDTF">2017-07-24T18:51:24Z</dcterms:created>
  <dcterms:modified xsi:type="dcterms:W3CDTF">2017-07-24T19:33:38Z</dcterms:modified>
</cp:coreProperties>
</file>